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Roboty brukarskie 2020\kosztorysy\"/>
    </mc:Choice>
  </mc:AlternateContent>
  <bookViews>
    <workbookView xWindow="240" yWindow="120" windowWidth="24720" windowHeight="12090"/>
  </bookViews>
  <sheets>
    <sheet name="Kosztorys ofertowy" sheetId="3" r:id="rId1"/>
  </sheets>
  <definedNames>
    <definedName name="_xlnm.Print_Area" localSheetId="0">'Kosztorys ofertowy'!$A$1:$H$25</definedName>
  </definedNames>
  <calcPr calcId="152511"/>
</workbook>
</file>

<file path=xl/calcChain.xml><?xml version="1.0" encoding="utf-8"?>
<calcChain xmlns="http://schemas.openxmlformats.org/spreadsheetml/2006/main">
  <c r="H25" i="3" l="1"/>
  <c r="H24" i="3"/>
  <c r="H23" i="3"/>
  <c r="H22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3" i="3"/>
</calcChain>
</file>

<file path=xl/sharedStrings.xml><?xml version="1.0" encoding="utf-8"?>
<sst xmlns="http://schemas.openxmlformats.org/spreadsheetml/2006/main" count="92" uniqueCount="75">
  <si>
    <t>Nr.</t>
  </si>
  <si>
    <t>Podstawa</t>
  </si>
  <si>
    <t>Opis</t>
  </si>
  <si>
    <t>J.m.</t>
  </si>
  <si>
    <t>Ilość</t>
  </si>
  <si>
    <t>Krot-ność</t>
  </si>
  <si>
    <t>Cena jedn.</t>
  </si>
  <si>
    <t>Wartość netto z narzutami</t>
  </si>
  <si>
    <t>Element</t>
  </si>
  <si>
    <t>1.</t>
  </si>
  <si>
    <t>KNNR 00-01-0301-0200</t>
  </si>
  <si>
    <t>Wykopy z załadunkiem i transportem na odległość do 5 km. (grunt kat. III) 0,4m</t>
  </si>
  <si>
    <t>m3</t>
  </si>
  <si>
    <t>2.</t>
  </si>
  <si>
    <t>KNNR 00-06-0103-0100</t>
  </si>
  <si>
    <t>Profilowanie i zagęszczanie podłoża wykonywane ręcznie w gruncie kat. II-IV pod warstwy konstrukcyjne nawierzchni</t>
  </si>
  <si>
    <t>m2</t>
  </si>
  <si>
    <t>3.</t>
  </si>
  <si>
    <t>KNNR 6 0112-01</t>
  </si>
  <si>
    <t>Warstwa górna podbudowy z kruszyw naturalnych gr. 20 cm ( pospółka )</t>
  </si>
  <si>
    <t>4.</t>
  </si>
  <si>
    <t>KNNR 6 0104-01</t>
  </si>
  <si>
    <t xml:space="preserve">Warstwy odsączające zagęszczane mechanicznie o gr.10 cm </t>
  </si>
  <si>
    <t>5.</t>
  </si>
  <si>
    <t>KNR 02-31-0401-0400</t>
  </si>
  <si>
    <t>Rowki 30x30 pod obrzeża w gruncie kat. III-IV</t>
  </si>
  <si>
    <t>m</t>
  </si>
  <si>
    <t>6.</t>
  </si>
  <si>
    <t>KNNR 6 0404-05</t>
  </si>
  <si>
    <t>Obrzeża betonowe o wymiarach 30x8 cm na podsypce cementowo-piaskowej, spoiny wypełnione zaprawą cementową - analogia krawężnik 8x25</t>
  </si>
  <si>
    <t>7.</t>
  </si>
  <si>
    <t>KNR 2-31 0407-06</t>
  </si>
  <si>
    <t>Obrzeża betonowe - dodatek za ustawienie na łukach o promieniu do 10 m</t>
  </si>
  <si>
    <t>8.</t>
  </si>
  <si>
    <t>KNNR 6 0403-03</t>
  </si>
  <si>
    <t>Krawężniki betonowe wystające o wymiarach 15x30 cm z wykonaniem ław betonowych na podsypce cementowo-piaskowej - analogia obrzeże 8x30 na ławie - schody</t>
  </si>
  <si>
    <t>9.</t>
  </si>
  <si>
    <t>10.</t>
  </si>
  <si>
    <t>KNNR 6 0502-03</t>
  </si>
  <si>
    <t xml:space="preserve">Chodniki z szarej kostki brukowej betonowej Holland grubości 6 cm na podsypce cementowo-piaskowej z wypełnieniem spoin piaskiem </t>
  </si>
  <si>
    <t>11.</t>
  </si>
  <si>
    <t>Kalk własna</t>
  </si>
  <si>
    <t>Ręczne plantowanie powierzchni gruntu z nawiezieniem humusu i obsianiem trawą</t>
  </si>
  <si>
    <t>12.</t>
  </si>
  <si>
    <t>KNR 2-31 0701-01</t>
  </si>
  <si>
    <t>mb.</t>
  </si>
  <si>
    <t>Razem wartość elementu z narzutami</t>
  </si>
  <si>
    <t>Podatek VAT 23 %</t>
  </si>
  <si>
    <t xml:space="preserve">Ogółem wartość (brutto) </t>
  </si>
  <si>
    <t>Remont chodnika przy bud. 3-go Maja 35 w J-wiu - dz. nr 3090/4</t>
  </si>
  <si>
    <t>KNR 04-01-0212-0100</t>
  </si>
  <si>
    <t>KNR 2-31 0814-02</t>
  </si>
  <si>
    <t>Rozebranie obrzeży 8x30 cm na podsypce piaskowej</t>
  </si>
  <si>
    <t>KNR 2-31 0813-03</t>
  </si>
  <si>
    <t>Rozebranie krawężników betonowych 15x30 cm na podsypce cementowo-piaskowej</t>
  </si>
  <si>
    <t>KNR 2-31 0812-03</t>
  </si>
  <si>
    <t xml:space="preserve">Rozebranie ław pod krawężniki z betonu </t>
  </si>
  <si>
    <t>KNR 4-01 0108-1100</t>
  </si>
  <si>
    <t>Wywiezienie gruzu spryzmowanego samochodami samowyładowczymi na odległość do 5 km</t>
  </si>
  <si>
    <t>KNR 2-31 0815-02</t>
  </si>
  <si>
    <t>Rozebranie chodników, wysepek przystankowych i przejść dla pieszych z płyt betonowych 50x50x7 cm na podsypce piaskowej</t>
  </si>
  <si>
    <t>KNR 04-01-0108--0900</t>
  </si>
  <si>
    <t>Wywiezienie płytek z rozbiórki samochodami na odległość do 3 km (miejsce wskazane przez inwestora)</t>
  </si>
  <si>
    <t xml:space="preserve">Rozbiórka elementów konstrukcji betonowych niezbrojonych o grubości do 15 cm </t>
  </si>
  <si>
    <t>KNR 2-31 0401-08</t>
  </si>
  <si>
    <t>Rowki pod krawężniki i ławy krawężnikowe o wymiarach 40x40 cm w gruncie kat.III-IV</t>
  </si>
  <si>
    <t>Krawężniki betonowe wystające o wymiarach 15x30 cm z wykonaniem ław betonowych na podsypce cementowo-piaskowej</t>
  </si>
  <si>
    <t>13.</t>
  </si>
  <si>
    <t>14.</t>
  </si>
  <si>
    <t>15.</t>
  </si>
  <si>
    <t>16.</t>
  </si>
  <si>
    <t>17.</t>
  </si>
  <si>
    <t>18.</t>
  </si>
  <si>
    <t>19.</t>
  </si>
  <si>
    <t xml:space="preserve">Poręcze ochronne sztywne z pochwytem i przeciągiem z kątowników 45x30x4 mm o rozstawie słupków z kątowników 60x40x5 mm 1.5 m - analogia poręcze z rur kwadratowych 40x40x3 rozstawie słupków 1m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</si>
</sst>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Czcionka tekstu podstawowego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Czcionka tekstu podstawowego"/>
      <family val="2"/>
      <charset val="238"/>
    </font>
    <font>
      <sz val="12"/>
      <name val="Czcionka tekstu podstawowego"/>
      <charset val="238"/>
    </font>
    <font>
      <sz val="12"/>
      <color theme="1"/>
      <name val="Czcionka tekstu podstawowego"/>
      <charset val="238"/>
    </font>
    <font>
      <b/>
      <sz val="12"/>
      <name val="Arial"/>
      <family val="2"/>
      <charset val="238"/>
    </font>
    <font>
      <sz val="12"/>
      <color indexed="8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vertical="top"/>
      <protection locked="0"/>
    </xf>
    <xf numFmtId="2" fontId="5" fillId="0" borderId="0" xfId="1" applyNumberFormat="1" applyFont="1" applyProtection="1">
      <protection locked="0"/>
    </xf>
    <xf numFmtId="4" fontId="5" fillId="0" borderId="0" xfId="1" applyNumberFormat="1" applyFont="1" applyProtection="1"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quotePrefix="1" applyFont="1" applyFill="1" applyBorder="1" applyAlignment="1" applyProtection="1">
      <alignment horizontal="center" vertical="top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wrapText="1"/>
      <protection locked="0"/>
    </xf>
    <xf numFmtId="0" fontId="2" fillId="0" borderId="1" xfId="1" applyFont="1" applyFill="1" applyBorder="1" applyAlignment="1" applyProtection="1">
      <alignment horizontal="center"/>
    </xf>
    <xf numFmtId="2" fontId="7" fillId="0" borderId="1" xfId="1" applyNumberFormat="1" applyFont="1" applyFill="1" applyBorder="1" applyAlignment="1" applyProtection="1"/>
    <xf numFmtId="0" fontId="7" fillId="0" borderId="1" xfId="1" applyFont="1" applyFill="1" applyBorder="1" applyAlignment="1" applyProtection="1"/>
    <xf numFmtId="0" fontId="4" fillId="0" borderId="1" xfId="1" applyFont="1" applyBorder="1" applyProtection="1">
      <protection locked="0"/>
    </xf>
    <xf numFmtId="0" fontId="7" fillId="0" borderId="1" xfId="1" applyFont="1" applyFill="1" applyBorder="1" applyAlignment="1" applyProtection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2" fontId="4" fillId="0" borderId="1" xfId="1" applyNumberFormat="1" applyFont="1" applyBorder="1" applyProtection="1">
      <protection locked="0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wrapText="1"/>
    </xf>
    <xf numFmtId="0" fontId="4" fillId="0" borderId="1" xfId="1" applyFont="1" applyBorder="1" applyAlignment="1" applyProtection="1">
      <alignment vertical="top" wrapText="1"/>
    </xf>
    <xf numFmtId="0" fontId="4" fillId="0" borderId="1" xfId="1" applyFont="1" applyBorder="1" applyAlignment="1" applyProtection="1">
      <alignment wrapText="1"/>
    </xf>
    <xf numFmtId="2" fontId="4" fillId="0" borderId="1" xfId="1" applyNumberFormat="1" applyFont="1" applyBorder="1" applyProtection="1"/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vertical="top" wrapText="1"/>
    </xf>
    <xf numFmtId="0" fontId="4" fillId="0" borderId="1" xfId="1" applyFont="1" applyBorder="1" applyAlignment="1" applyProtection="1">
      <alignment vertical="top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Fill="1" applyBorder="1" applyAlignment="1" applyProtection="1">
      <alignment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top"/>
      <protection locked="0"/>
    </xf>
    <xf numFmtId="0" fontId="4" fillId="0" borderId="3" xfId="1" applyFont="1" applyBorder="1" applyAlignment="1" applyProtection="1">
      <alignment vertical="top" wrapText="1"/>
      <protection locked="0"/>
    </xf>
    <xf numFmtId="0" fontId="4" fillId="0" borderId="3" xfId="1" applyFont="1" applyBorder="1" applyAlignment="1" applyProtection="1">
      <alignment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2" fontId="4" fillId="0" borderId="3" xfId="1" applyNumberFormat="1" applyFont="1" applyBorder="1" applyProtection="1">
      <protection locked="0"/>
    </xf>
    <xf numFmtId="0" fontId="2" fillId="0" borderId="2" xfId="0" applyFont="1" applyFill="1" applyBorder="1" applyAlignment="1" applyProtection="1">
      <alignment horizontal="center" vertical="top"/>
      <protection locked="0"/>
    </xf>
    <xf numFmtId="4" fontId="2" fillId="0" borderId="2" xfId="0" applyNumberFormat="1" applyFont="1" applyFill="1" applyBorder="1" applyProtection="1"/>
    <xf numFmtId="2" fontId="5" fillId="0" borderId="0" xfId="1" applyNumberFormat="1" applyFont="1" applyAlignment="1" applyProtection="1">
      <alignment horizontal="center"/>
      <protection locked="0"/>
    </xf>
    <xf numFmtId="2" fontId="9" fillId="3" borderId="1" xfId="1" applyNumberFormat="1" applyFont="1" applyFill="1" applyBorder="1" applyProtection="1">
      <protection locked="0"/>
    </xf>
    <xf numFmtId="2" fontId="9" fillId="3" borderId="3" xfId="1" applyNumberFormat="1" applyFont="1" applyFill="1" applyBorder="1" applyProtection="1">
      <protection locked="0"/>
    </xf>
    <xf numFmtId="49" fontId="2" fillId="0" borderId="5" xfId="0" applyNumberFormat="1" applyFont="1" applyFill="1" applyBorder="1" applyAlignment="1" applyProtection="1">
      <alignment horizontal="right" vertical="center" wrapText="1"/>
    </xf>
    <xf numFmtId="49" fontId="2" fillId="0" borderId="4" xfId="0" applyNumberFormat="1" applyFont="1" applyFill="1" applyBorder="1" applyAlignment="1" applyProtection="1">
      <alignment horizontal="right" vertical="center" wrapText="1"/>
    </xf>
    <xf numFmtId="49" fontId="2" fillId="0" borderId="6" xfId="0" applyNumberFormat="1" applyFont="1" applyFill="1" applyBorder="1" applyAlignment="1" applyProtection="1">
      <alignment horizontal="right" vertical="center" wrapText="1"/>
    </xf>
    <xf numFmtId="49" fontId="2" fillId="0" borderId="5" xfId="0" applyNumberFormat="1" applyFont="1" applyFill="1" applyBorder="1" applyAlignment="1" applyProtection="1">
      <alignment horizontal="right" vertical="top"/>
    </xf>
    <xf numFmtId="49" fontId="2" fillId="0" borderId="4" xfId="0" applyNumberFormat="1" applyFont="1" applyFill="1" applyBorder="1" applyAlignment="1" applyProtection="1">
      <alignment horizontal="right" vertical="top"/>
    </xf>
    <xf numFmtId="49" fontId="2" fillId="0" borderId="6" xfId="0" applyNumberFormat="1" applyFont="1" applyFill="1" applyBorder="1" applyAlignment="1" applyProtection="1">
      <alignment horizontal="right" vertical="top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view="pageLayout" zoomScale="106" zoomScaleNormal="100" zoomScaleSheetLayoutView="130" zoomScalePageLayoutView="106" workbookViewId="0">
      <selection activeCell="H7" sqref="H7"/>
    </sheetView>
  </sheetViews>
  <sheetFormatPr defaultRowHeight="14.25"/>
  <cols>
    <col min="1" max="1" width="3.875" style="4" bestFit="1" customWidth="1"/>
    <col min="2" max="2" width="23" style="5" customWidth="1"/>
    <col min="3" max="3" width="40.75" style="2" customWidth="1"/>
    <col min="4" max="4" width="5" style="3" bestFit="1" customWidth="1"/>
    <col min="5" max="5" width="7.25" style="6" bestFit="1" customWidth="1"/>
    <col min="6" max="6" width="6.125" style="2" bestFit="1" customWidth="1"/>
    <col min="7" max="7" width="10.125" style="2" customWidth="1"/>
    <col min="8" max="8" width="13.875" style="7" customWidth="1"/>
    <col min="9" max="9" width="2.375" style="2" hidden="1" customWidth="1"/>
    <col min="10" max="16384" width="9" style="2"/>
  </cols>
  <sheetData>
    <row r="1" spans="1:8" s="1" customFormat="1" ht="31.5">
      <c r="A1" s="8" t="s">
        <v>0</v>
      </c>
      <c r="B1" s="9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11" t="s">
        <v>6</v>
      </c>
      <c r="H1" s="12" t="s">
        <v>7</v>
      </c>
    </row>
    <row r="2" spans="1:8" s="1" customFormat="1" ht="31.5">
      <c r="A2" s="13"/>
      <c r="B2" s="14" t="s">
        <v>8</v>
      </c>
      <c r="C2" s="15" t="s">
        <v>49</v>
      </c>
      <c r="D2" s="16"/>
      <c r="E2" s="17"/>
      <c r="F2" s="18"/>
      <c r="G2" s="19"/>
      <c r="H2" s="19"/>
    </row>
    <row r="3" spans="1:8" s="1" customFormat="1" ht="33" customHeight="1">
      <c r="A3" s="20" t="s">
        <v>9</v>
      </c>
      <c r="B3" s="21" t="s">
        <v>50</v>
      </c>
      <c r="C3" s="22" t="s">
        <v>63</v>
      </c>
      <c r="D3" s="38" t="s">
        <v>12</v>
      </c>
      <c r="E3" s="17">
        <v>11.72</v>
      </c>
      <c r="F3" s="17">
        <v>1</v>
      </c>
      <c r="G3" s="50"/>
      <c r="H3" s="23">
        <f>E3*F3*G3</f>
        <v>0</v>
      </c>
    </row>
    <row r="4" spans="1:8" s="1" customFormat="1" ht="30.75">
      <c r="A4" s="20" t="s">
        <v>13</v>
      </c>
      <c r="B4" s="21" t="s">
        <v>51</v>
      </c>
      <c r="C4" s="22" t="s">
        <v>52</v>
      </c>
      <c r="D4" s="38" t="s">
        <v>26</v>
      </c>
      <c r="E4" s="17">
        <v>63.43</v>
      </c>
      <c r="F4" s="17">
        <v>1</v>
      </c>
      <c r="G4" s="50"/>
      <c r="H4" s="23">
        <f t="shared" ref="H4:H21" si="0">E4*F4*G4</f>
        <v>0</v>
      </c>
    </row>
    <row r="5" spans="1:8" s="1" customFormat="1" ht="32.25" customHeight="1">
      <c r="A5" s="20" t="s">
        <v>17</v>
      </c>
      <c r="B5" s="24" t="s">
        <v>53</v>
      </c>
      <c r="C5" s="24" t="s">
        <v>54</v>
      </c>
      <c r="D5" s="38" t="s">
        <v>26</v>
      </c>
      <c r="E5" s="17">
        <v>2.71</v>
      </c>
      <c r="F5" s="17">
        <v>1</v>
      </c>
      <c r="G5" s="50"/>
      <c r="H5" s="23">
        <f t="shared" si="0"/>
        <v>0</v>
      </c>
    </row>
    <row r="6" spans="1:8" s="1" customFormat="1" ht="15.75">
      <c r="A6" s="20" t="s">
        <v>20</v>
      </c>
      <c r="B6" s="25" t="s">
        <v>55</v>
      </c>
      <c r="C6" s="25" t="s">
        <v>56</v>
      </c>
      <c r="D6" s="38" t="s">
        <v>12</v>
      </c>
      <c r="E6" s="17">
        <v>0.09</v>
      </c>
      <c r="F6" s="17">
        <v>1</v>
      </c>
      <c r="G6" s="50"/>
      <c r="H6" s="23">
        <f t="shared" si="0"/>
        <v>0</v>
      </c>
    </row>
    <row r="7" spans="1:8" s="1" customFormat="1" ht="60.75">
      <c r="A7" s="20" t="s">
        <v>23</v>
      </c>
      <c r="B7" s="26" t="s">
        <v>59</v>
      </c>
      <c r="C7" s="27" t="s">
        <v>60</v>
      </c>
      <c r="D7" s="39" t="s">
        <v>16</v>
      </c>
      <c r="E7" s="17">
        <v>2.5</v>
      </c>
      <c r="F7" s="17">
        <v>1</v>
      </c>
      <c r="G7" s="50"/>
      <c r="H7" s="23">
        <f t="shared" si="0"/>
        <v>0</v>
      </c>
    </row>
    <row r="8" spans="1:8" s="1" customFormat="1" ht="45.75">
      <c r="A8" s="20" t="s">
        <v>27</v>
      </c>
      <c r="B8" s="28" t="s">
        <v>61</v>
      </c>
      <c r="C8" s="29" t="s">
        <v>62</v>
      </c>
      <c r="D8" s="39" t="s">
        <v>12</v>
      </c>
      <c r="E8" s="17">
        <v>0.12</v>
      </c>
      <c r="F8" s="17">
        <v>1</v>
      </c>
      <c r="G8" s="50"/>
      <c r="H8" s="23">
        <f t="shared" si="0"/>
        <v>0</v>
      </c>
    </row>
    <row r="9" spans="1:8" s="1" customFormat="1" ht="45.75">
      <c r="A9" s="20" t="s">
        <v>30</v>
      </c>
      <c r="B9" s="21" t="s">
        <v>57</v>
      </c>
      <c r="C9" s="22" t="s">
        <v>58</v>
      </c>
      <c r="D9" s="38" t="s">
        <v>12</v>
      </c>
      <c r="E9" s="17">
        <v>13.5</v>
      </c>
      <c r="F9" s="17">
        <v>1</v>
      </c>
      <c r="G9" s="50"/>
      <c r="H9" s="23">
        <f t="shared" si="0"/>
        <v>0</v>
      </c>
    </row>
    <row r="10" spans="1:8" s="1" customFormat="1" ht="30.75">
      <c r="A10" s="20" t="s">
        <v>33</v>
      </c>
      <c r="B10" s="28" t="s">
        <v>10</v>
      </c>
      <c r="C10" s="29" t="s">
        <v>11</v>
      </c>
      <c r="D10" s="40" t="s">
        <v>12</v>
      </c>
      <c r="E10" s="17">
        <v>21.82</v>
      </c>
      <c r="F10" s="17">
        <v>1</v>
      </c>
      <c r="G10" s="50"/>
      <c r="H10" s="23">
        <f t="shared" si="0"/>
        <v>0</v>
      </c>
    </row>
    <row r="11" spans="1:8" s="1" customFormat="1" ht="45.75">
      <c r="A11" s="20" t="s">
        <v>36</v>
      </c>
      <c r="B11" s="28" t="s">
        <v>14</v>
      </c>
      <c r="C11" s="29" t="s">
        <v>15</v>
      </c>
      <c r="D11" s="39" t="s">
        <v>16</v>
      </c>
      <c r="E11" s="30">
        <v>54.55</v>
      </c>
      <c r="F11" s="30">
        <v>1</v>
      </c>
      <c r="G11" s="50"/>
      <c r="H11" s="23">
        <f t="shared" si="0"/>
        <v>0</v>
      </c>
    </row>
    <row r="12" spans="1:8" s="1" customFormat="1" ht="29.25" customHeight="1">
      <c r="A12" s="20" t="s">
        <v>37</v>
      </c>
      <c r="B12" s="26" t="s">
        <v>18</v>
      </c>
      <c r="C12" s="27" t="s">
        <v>19</v>
      </c>
      <c r="D12" s="39" t="s">
        <v>16</v>
      </c>
      <c r="E12" s="30">
        <v>54.55</v>
      </c>
      <c r="F12" s="30">
        <v>1</v>
      </c>
      <c r="G12" s="50"/>
      <c r="H12" s="23">
        <f t="shared" si="0"/>
        <v>0</v>
      </c>
    </row>
    <row r="13" spans="1:8" s="1" customFormat="1" ht="30.75">
      <c r="A13" s="20" t="s">
        <v>40</v>
      </c>
      <c r="B13" s="26" t="s">
        <v>21</v>
      </c>
      <c r="C13" s="27" t="s">
        <v>22</v>
      </c>
      <c r="D13" s="39" t="s">
        <v>16</v>
      </c>
      <c r="E13" s="30">
        <v>54.55</v>
      </c>
      <c r="F13" s="30">
        <v>1</v>
      </c>
      <c r="G13" s="50"/>
      <c r="H13" s="23">
        <f t="shared" si="0"/>
        <v>0</v>
      </c>
    </row>
    <row r="14" spans="1:8" s="1" customFormat="1" ht="16.5" customHeight="1">
      <c r="A14" s="20" t="s">
        <v>43</v>
      </c>
      <c r="B14" s="31" t="s">
        <v>24</v>
      </c>
      <c r="C14" s="31" t="s">
        <v>25</v>
      </c>
      <c r="D14" s="39" t="s">
        <v>26</v>
      </c>
      <c r="E14" s="30">
        <v>63.51</v>
      </c>
      <c r="F14" s="30">
        <v>1</v>
      </c>
      <c r="G14" s="50"/>
      <c r="H14" s="23">
        <f t="shared" si="0"/>
        <v>0</v>
      </c>
    </row>
    <row r="15" spans="1:8" s="1" customFormat="1" ht="60.75">
      <c r="A15" s="20" t="s">
        <v>67</v>
      </c>
      <c r="B15" s="32" t="s">
        <v>28</v>
      </c>
      <c r="C15" s="31" t="s">
        <v>29</v>
      </c>
      <c r="D15" s="39" t="s">
        <v>26</v>
      </c>
      <c r="E15" s="30">
        <v>59.55</v>
      </c>
      <c r="F15" s="30">
        <v>1</v>
      </c>
      <c r="G15" s="50"/>
      <c r="H15" s="23">
        <f t="shared" si="0"/>
        <v>0</v>
      </c>
    </row>
    <row r="16" spans="1:8" s="1" customFormat="1" ht="30.75">
      <c r="A16" s="20" t="s">
        <v>68</v>
      </c>
      <c r="B16" s="27" t="s">
        <v>31</v>
      </c>
      <c r="C16" s="27" t="s">
        <v>32</v>
      </c>
      <c r="D16" s="41" t="s">
        <v>26</v>
      </c>
      <c r="E16" s="23">
        <v>1.88</v>
      </c>
      <c r="F16" s="30">
        <v>1</v>
      </c>
      <c r="G16" s="50"/>
      <c r="H16" s="23">
        <f t="shared" si="0"/>
        <v>0</v>
      </c>
    </row>
    <row r="17" spans="1:8" s="1" customFormat="1" ht="63" customHeight="1">
      <c r="A17" s="20" t="s">
        <v>69</v>
      </c>
      <c r="B17" s="33" t="s">
        <v>34</v>
      </c>
      <c r="C17" s="34" t="s">
        <v>35</v>
      </c>
      <c r="D17" s="41" t="s">
        <v>26</v>
      </c>
      <c r="E17" s="30">
        <v>19.34</v>
      </c>
      <c r="F17" s="30">
        <v>1</v>
      </c>
      <c r="G17" s="50"/>
      <c r="H17" s="23">
        <f t="shared" si="0"/>
        <v>0</v>
      </c>
    </row>
    <row r="18" spans="1:8" s="1" customFormat="1" ht="30.75">
      <c r="A18" s="20" t="s">
        <v>70</v>
      </c>
      <c r="B18" s="35" t="s">
        <v>64</v>
      </c>
      <c r="C18" s="35" t="s">
        <v>65</v>
      </c>
      <c r="D18" s="38" t="s">
        <v>26</v>
      </c>
      <c r="E18" s="30">
        <v>2.71</v>
      </c>
      <c r="F18" s="30">
        <v>1</v>
      </c>
      <c r="G18" s="50"/>
      <c r="H18" s="23">
        <f t="shared" si="0"/>
        <v>0</v>
      </c>
    </row>
    <row r="19" spans="1:8" s="1" customFormat="1" ht="44.25" customHeight="1">
      <c r="A19" s="20"/>
      <c r="B19" s="36" t="s">
        <v>34</v>
      </c>
      <c r="C19" s="24" t="s">
        <v>66</v>
      </c>
      <c r="D19" s="38" t="s">
        <v>26</v>
      </c>
      <c r="E19" s="30">
        <v>2.71</v>
      </c>
      <c r="F19" s="30">
        <v>1</v>
      </c>
      <c r="G19" s="50"/>
      <c r="H19" s="23">
        <f t="shared" si="0"/>
        <v>0</v>
      </c>
    </row>
    <row r="20" spans="1:8" s="1" customFormat="1" ht="60.75">
      <c r="A20" s="20" t="s">
        <v>71</v>
      </c>
      <c r="B20" s="26" t="s">
        <v>38</v>
      </c>
      <c r="C20" s="37" t="s">
        <v>39</v>
      </c>
      <c r="D20" s="39" t="s">
        <v>16</v>
      </c>
      <c r="E20" s="30">
        <v>54.55</v>
      </c>
      <c r="F20" s="30">
        <v>1</v>
      </c>
      <c r="G20" s="50"/>
      <c r="H20" s="23">
        <f t="shared" si="0"/>
        <v>0</v>
      </c>
    </row>
    <row r="21" spans="1:8" s="1" customFormat="1" ht="30.75">
      <c r="A21" s="20" t="s">
        <v>72</v>
      </c>
      <c r="B21" s="28" t="s">
        <v>41</v>
      </c>
      <c r="C21" s="29" t="s">
        <v>42</v>
      </c>
      <c r="D21" s="39" t="s">
        <v>16</v>
      </c>
      <c r="E21" s="30">
        <v>34.03</v>
      </c>
      <c r="F21" s="30">
        <v>1</v>
      </c>
      <c r="G21" s="50"/>
      <c r="H21" s="23">
        <f t="shared" si="0"/>
        <v>0</v>
      </c>
    </row>
    <row r="22" spans="1:8" s="1" customFormat="1" ht="76.5" customHeight="1" thickBot="1">
      <c r="A22" s="42" t="s">
        <v>73</v>
      </c>
      <c r="B22" s="43" t="s">
        <v>44</v>
      </c>
      <c r="C22" s="44" t="s">
        <v>74</v>
      </c>
      <c r="D22" s="45" t="s">
        <v>45</v>
      </c>
      <c r="E22" s="46">
        <v>1.5</v>
      </c>
      <c r="F22" s="46">
        <v>1</v>
      </c>
      <c r="G22" s="51"/>
      <c r="H22" s="46">
        <f>E22*F22*G22</f>
        <v>0</v>
      </c>
    </row>
    <row r="23" spans="1:8" s="1" customFormat="1" ht="16.5" thickBot="1">
      <c r="A23" s="47"/>
      <c r="B23" s="52" t="s">
        <v>46</v>
      </c>
      <c r="C23" s="53"/>
      <c r="D23" s="53"/>
      <c r="E23" s="53"/>
      <c r="F23" s="53"/>
      <c r="G23" s="54"/>
      <c r="H23" s="48">
        <f>SUM(H3:H22)</f>
        <v>0</v>
      </c>
    </row>
    <row r="24" spans="1:8" s="1" customFormat="1" ht="16.5" thickBot="1">
      <c r="A24" s="47"/>
      <c r="B24" s="55" t="s">
        <v>47</v>
      </c>
      <c r="C24" s="56"/>
      <c r="D24" s="56"/>
      <c r="E24" s="56"/>
      <c r="F24" s="56"/>
      <c r="G24" s="57"/>
      <c r="H24" s="48">
        <f>H23*0.23</f>
        <v>0</v>
      </c>
    </row>
    <row r="25" spans="1:8" s="1" customFormat="1" ht="16.5" thickBot="1">
      <c r="A25" s="47"/>
      <c r="B25" s="55" t="s">
        <v>48</v>
      </c>
      <c r="C25" s="56"/>
      <c r="D25" s="56"/>
      <c r="E25" s="56"/>
      <c r="F25" s="56"/>
      <c r="G25" s="57"/>
      <c r="H25" s="48">
        <f>H24+H23</f>
        <v>0</v>
      </c>
    </row>
    <row r="26" spans="1:8">
      <c r="A26" s="2"/>
      <c r="B26" s="2"/>
      <c r="D26" s="2"/>
      <c r="E26" s="2"/>
      <c r="H26" s="2"/>
    </row>
    <row r="27" spans="1:8">
      <c r="A27" s="2"/>
      <c r="B27" s="2"/>
      <c r="E27" s="2"/>
      <c r="H27" s="2"/>
    </row>
    <row r="28" spans="1:8">
      <c r="E28" s="49"/>
    </row>
    <row r="44" spans="1:8">
      <c r="A44" s="2"/>
      <c r="B44" s="2"/>
      <c r="D44" s="2"/>
      <c r="E44" s="2"/>
      <c r="H44" s="2"/>
    </row>
    <row r="45" spans="1:8">
      <c r="A45" s="2"/>
      <c r="B45" s="2"/>
      <c r="D45" s="2"/>
      <c r="E45" s="2"/>
      <c r="H45" s="2"/>
    </row>
    <row r="46" spans="1:8">
      <c r="A46" s="2"/>
      <c r="B46" s="2"/>
      <c r="D46" s="2"/>
      <c r="E46" s="2"/>
      <c r="H46" s="2"/>
    </row>
  </sheetData>
  <sheetProtection algorithmName="SHA-512" hashValue="26giTLq9RzeWpxO5Zs/quOTHGvgEyuTQSCzsKU1ZNU/b7G9UfSHT/26rLsrVnUQSV+ran2Xm2PKT750TDAgcGA==" saltValue="yVCNgEs6UuJL92YhwH1/bA==" spinCount="100000" sheet="1" objects="1" scenarios="1"/>
  <protectedRanges>
    <protectedRange sqref="G3:G22" name="Rozstęp1"/>
  </protectedRanges>
  <mergeCells count="3">
    <mergeCell ref="B23:G23"/>
    <mergeCell ref="B24:G24"/>
    <mergeCell ref="B25:G25"/>
  </mergeCells>
  <printOptions horizontalCentered="1"/>
  <pageMargins left="0.74803149606299213" right="0.74803149606299213" top="1.14375" bottom="0.98425196850393704" header="0.51181102362204722" footer="0.51181102362204722"/>
  <pageSetup paperSize="9" scale="72" orientation="portrait" r:id="rId1"/>
  <headerFooter alignWithMargins="0">
    <oddHeader>&amp;L           
&amp;9
                 (pieczęć Wykonawcy) &amp;RKosztorys nr 6</oddHeader>
    <oddFooter>&amp;L    &amp;9                (miejsce i data sporządzenia)&amp;R&amp;9(podpis upoważnionego przedstawiciela Wykonawcy)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PIOTR</cp:lastModifiedBy>
  <cp:lastPrinted>2020-06-03T07:43:08Z</cp:lastPrinted>
  <dcterms:created xsi:type="dcterms:W3CDTF">2020-04-04T08:32:05Z</dcterms:created>
  <dcterms:modified xsi:type="dcterms:W3CDTF">2020-06-04T08:57:56Z</dcterms:modified>
</cp:coreProperties>
</file>